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553F2904-71C9-4D9D-B644-8BAB7D9EFB1C}" xr6:coauthVersionLast="47" xr6:coauthVersionMax="47" xr10:uidLastSave="{00000000-0000-0000-0000-000000000000}"/>
  <bookViews>
    <workbookView xWindow="-120" yWindow="-120" windowWidth="29040" windowHeight="15840" xr2:uid="{A3D2A79D-7B74-4477-9DFB-5239399EB974}"/>
  </bookViews>
  <sheets>
    <sheet name="119نکا نوین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7" i="1"/>
  <c r="H29" i="1"/>
  <c r="H33" i="1"/>
  <c r="B4" i="1"/>
  <c r="B6" i="1" s="1"/>
  <c r="H2" i="1"/>
  <c r="H35" i="1" l="1"/>
  <c r="H4" i="1"/>
  <c r="H6" i="1" l="1"/>
  <c r="H15" i="1" s="1"/>
  <c r="H17" i="1" s="1"/>
  <c r="H19" i="1" l="1"/>
  <c r="H21" i="1" s="1"/>
  <c r="H23" i="1" s="1"/>
</calcChain>
</file>

<file path=xl/sharedStrings.xml><?xml version="1.0" encoding="utf-8"?>
<sst xmlns="http://schemas.openxmlformats.org/spreadsheetml/2006/main" count="25" uniqueCount="25">
  <si>
    <t>مبلغ ارزی</t>
  </si>
  <si>
    <t>فی ارز</t>
  </si>
  <si>
    <t>قیمت به ریال</t>
  </si>
  <si>
    <t>40% پیش پردخت</t>
  </si>
  <si>
    <t>نرخ ارز در روز تحویل</t>
  </si>
  <si>
    <t>نرخ ارز در روز قرارداد</t>
  </si>
  <si>
    <t>عدد معیار برای پرداخت نهایی</t>
  </si>
  <si>
    <t>مبلغ نهایی</t>
  </si>
  <si>
    <t>مبلغ نهایی فاکتور</t>
  </si>
  <si>
    <t>مبلغ ارزی کل قرارداد</t>
  </si>
  <si>
    <t xml:space="preserve">فی ارزدر زمان عقد قرار داد </t>
  </si>
  <si>
    <t>قیمت ریالی  قرارداد</t>
  </si>
  <si>
    <t>فی پیش پرداخت</t>
  </si>
  <si>
    <t>ریال پیش پرداخت</t>
  </si>
  <si>
    <t xml:space="preserve">مانده ریالی قابل پرداخت موعد تحویل </t>
  </si>
  <si>
    <t>مبلغ ریال با عدد معیارتعریف شده در قرارداد</t>
  </si>
  <si>
    <t>مانده قابل پرداخت(مبلغ نهایی فاکتور -پیش پرداخت)</t>
  </si>
  <si>
    <t>تفاوت نرخ(نرخ ارز موعد تحویل - نرخ ارز موعد قرارداد)</t>
  </si>
  <si>
    <t>مبلغ ناخالص قرار داد(پیش پرداخت+مبلغ ریال پرداخت موعد تحویل)</t>
  </si>
  <si>
    <t>تفاوت ریال قرارداد بابت تغیی نرخ ارز(مانده ارز قابل پرداخت در موعد تحویل *تفاوت نرخ)</t>
  </si>
  <si>
    <t xml:space="preserve">vat   اضافه می شود  </t>
  </si>
  <si>
    <t xml:space="preserve">مانده ارز قابل پرداخت در موعد تحویل </t>
  </si>
  <si>
    <t>مبلغ کل طبق فاکتور</t>
  </si>
  <si>
    <t xml:space="preserve">ارزش افزوده </t>
  </si>
  <si>
    <t>تفاوت فاکتو با محاسبات انجام گرفته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</si>
</sst>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00_);_(* \(#,##0.00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2" borderId="0" xfId="1" applyNumberFormat="1" applyFont="1" applyFill="1"/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430D-FA26-48C4-B348-8FB641622AB6}">
  <sheetPr>
    <pageSetUpPr fitToPage="1"/>
  </sheetPr>
  <dimension ref="A1:M35"/>
  <sheetViews>
    <sheetView rightToLeft="1" tabSelected="1" workbookViewId="0">
      <selection activeCell="A15" sqref="A15"/>
    </sheetView>
  </sheetViews>
  <sheetFormatPr defaultRowHeight="15" x14ac:dyDescent="0.25"/>
  <cols>
    <col min="1" max="1" width="29" bestFit="1" customWidth="1"/>
    <col min="2" max="2" width="11.5703125" style="1" bestFit="1" customWidth="1"/>
    <col min="3" max="3" width="11.5703125" style="1" customWidth="1"/>
    <col min="4" max="4" width="20.7109375" style="1" bestFit="1" customWidth="1"/>
    <col min="5" max="5" width="9" style="1" bestFit="1" customWidth="1"/>
    <col min="6" max="6" width="9" style="1" customWidth="1"/>
    <col min="7" max="7" width="55.28515625" style="1" customWidth="1"/>
    <col min="8" max="8" width="16.28515625" style="1" bestFit="1" customWidth="1"/>
    <col min="9" max="13" width="9.140625" style="1"/>
  </cols>
  <sheetData>
    <row r="1" spans="1:12" x14ac:dyDescent="0.25">
      <c r="B1" s="1" t="s">
        <v>0</v>
      </c>
      <c r="E1" s="1" t="s">
        <v>1</v>
      </c>
      <c r="H1" s="1" t="s">
        <v>2</v>
      </c>
    </row>
    <row r="2" spans="1:12" x14ac:dyDescent="0.25">
      <c r="A2" t="s">
        <v>9</v>
      </c>
      <c r="B2" s="1">
        <v>242100</v>
      </c>
      <c r="D2" s="1" t="s">
        <v>10</v>
      </c>
      <c r="E2" s="1">
        <v>390000</v>
      </c>
      <c r="G2" s="1" t="s">
        <v>11</v>
      </c>
      <c r="H2" s="1">
        <f>B2*E2</f>
        <v>94419000000</v>
      </c>
    </row>
    <row r="4" spans="1:12" x14ac:dyDescent="0.25">
      <c r="A4" s="5" t="s">
        <v>3</v>
      </c>
      <c r="B4" s="1">
        <f>B2*40%</f>
        <v>96840</v>
      </c>
      <c r="D4" s="1" t="s">
        <v>12</v>
      </c>
      <c r="E4" s="1">
        <v>390000</v>
      </c>
      <c r="G4" s="1" t="s">
        <v>13</v>
      </c>
      <c r="H4" s="1">
        <f>B4*E4</f>
        <v>37767600000</v>
      </c>
    </row>
    <row r="6" spans="1:12" x14ac:dyDescent="0.25">
      <c r="A6" t="s">
        <v>21</v>
      </c>
      <c r="B6" s="1">
        <f>B2-B4</f>
        <v>145260</v>
      </c>
      <c r="E6" s="7" t="s">
        <v>14</v>
      </c>
      <c r="F6" s="7"/>
      <c r="G6" s="7"/>
      <c r="H6" s="1">
        <f>H2-H4</f>
        <v>56651400000</v>
      </c>
      <c r="L6" s="2"/>
    </row>
    <row r="8" spans="1:12" x14ac:dyDescent="0.25">
      <c r="A8" t="s">
        <v>4</v>
      </c>
      <c r="B8" s="1">
        <v>485000</v>
      </c>
    </row>
    <row r="10" spans="1:12" x14ac:dyDescent="0.25">
      <c r="A10" t="s">
        <v>5</v>
      </c>
      <c r="B10" s="1">
        <v>390000</v>
      </c>
    </row>
    <row r="12" spans="1:12" x14ac:dyDescent="0.25">
      <c r="A12" t="s">
        <v>6</v>
      </c>
      <c r="B12" s="3">
        <v>1.2435897435897436</v>
      </c>
      <c r="C12" s="3"/>
      <c r="D12" s="3"/>
    </row>
    <row r="13" spans="1:12" x14ac:dyDescent="0.25">
      <c r="B13" s="3"/>
      <c r="C13" s="3"/>
      <c r="D13" s="3"/>
    </row>
    <row r="14" spans="1:12" x14ac:dyDescent="0.25">
      <c r="B14" s="3"/>
      <c r="C14" s="3"/>
      <c r="D14" s="3"/>
    </row>
    <row r="15" spans="1:12" x14ac:dyDescent="0.25">
      <c r="E15" s="7" t="s">
        <v>15</v>
      </c>
      <c r="F15" s="7"/>
      <c r="G15" s="7"/>
      <c r="H15" s="1">
        <f>H6*B12</f>
        <v>70451100000</v>
      </c>
    </row>
    <row r="16" spans="1:12" x14ac:dyDescent="0.25">
      <c r="E16" s="4"/>
      <c r="F16" s="4"/>
      <c r="G16" s="4"/>
    </row>
    <row r="17" spans="5:8" x14ac:dyDescent="0.25">
      <c r="E17" s="7" t="s">
        <v>18</v>
      </c>
      <c r="F17" s="7"/>
      <c r="G17" s="7"/>
      <c r="H17" s="1">
        <f>H4+H15</f>
        <v>108218700000</v>
      </c>
    </row>
    <row r="18" spans="5:8" x14ac:dyDescent="0.25">
      <c r="E18" s="4"/>
      <c r="F18" s="4"/>
      <c r="G18" s="4"/>
    </row>
    <row r="19" spans="5:8" x14ac:dyDescent="0.25">
      <c r="E19" s="7" t="s">
        <v>20</v>
      </c>
      <c r="F19" s="7"/>
      <c r="G19" s="7"/>
      <c r="H19" s="1">
        <f>H17*9%</f>
        <v>9739683000</v>
      </c>
    </row>
    <row r="20" spans="5:8" x14ac:dyDescent="0.25">
      <c r="E20" s="4"/>
      <c r="F20" s="4"/>
      <c r="G20" s="4"/>
    </row>
    <row r="21" spans="5:8" x14ac:dyDescent="0.25">
      <c r="E21" s="8" t="s">
        <v>7</v>
      </c>
      <c r="F21" s="8"/>
      <c r="G21" s="8"/>
      <c r="H21" s="6">
        <f>H17+H19</f>
        <v>117958383000</v>
      </c>
    </row>
    <row r="22" spans="5:8" x14ac:dyDescent="0.25">
      <c r="E22" s="4"/>
      <c r="F22" s="4"/>
      <c r="G22" s="4"/>
    </row>
    <row r="23" spans="5:8" x14ac:dyDescent="0.25">
      <c r="E23" s="7" t="s">
        <v>16</v>
      </c>
      <c r="F23" s="7"/>
      <c r="G23" s="7"/>
      <c r="H23" s="1">
        <f>H21-H4</f>
        <v>80190783000</v>
      </c>
    </row>
    <row r="24" spans="5:8" x14ac:dyDescent="0.25">
      <c r="E24" s="4"/>
      <c r="F24" s="4"/>
      <c r="G24" s="4"/>
    </row>
    <row r="25" spans="5:8" x14ac:dyDescent="0.25">
      <c r="E25" s="4"/>
      <c r="F25" s="4"/>
      <c r="G25" s="4" t="s">
        <v>22</v>
      </c>
      <c r="H25" s="1">
        <v>116842098000</v>
      </c>
    </row>
    <row r="26" spans="5:8" x14ac:dyDescent="0.25">
      <c r="E26" s="4"/>
      <c r="F26" s="4"/>
      <c r="G26" s="4"/>
    </row>
    <row r="27" spans="5:8" x14ac:dyDescent="0.25">
      <c r="E27" s="4"/>
      <c r="F27" s="4"/>
      <c r="G27" s="4" t="s">
        <v>23</v>
      </c>
      <c r="H27" s="1">
        <f>H25*9%</f>
        <v>10515788820</v>
      </c>
    </row>
    <row r="29" spans="5:8" x14ac:dyDescent="0.25">
      <c r="G29" s="6" t="s">
        <v>8</v>
      </c>
      <c r="H29" s="6">
        <f>H25+H27</f>
        <v>127357886820</v>
      </c>
    </row>
    <row r="31" spans="5:8" x14ac:dyDescent="0.25">
      <c r="G31" s="6" t="s">
        <v>24</v>
      </c>
      <c r="H31" s="6">
        <f>H29-H25</f>
        <v>10515788820</v>
      </c>
    </row>
    <row r="33" spans="5:8" x14ac:dyDescent="0.25">
      <c r="E33" s="7" t="s">
        <v>17</v>
      </c>
      <c r="F33" s="7"/>
      <c r="G33" s="7"/>
      <c r="H33" s="1">
        <f>B8-B10</f>
        <v>95000</v>
      </c>
    </row>
    <row r="35" spans="5:8" x14ac:dyDescent="0.25">
      <c r="E35" s="7" t="s">
        <v>19</v>
      </c>
      <c r="F35" s="7"/>
      <c r="G35" s="7"/>
      <c r="H35" s="1">
        <f>B6*H33</f>
        <v>13799700000</v>
      </c>
    </row>
  </sheetData>
  <mergeCells count="8">
    <mergeCell ref="E23:G23"/>
    <mergeCell ref="E33:G33"/>
    <mergeCell ref="E35:G35"/>
    <mergeCell ref="E15:G15"/>
    <mergeCell ref="E6:G6"/>
    <mergeCell ref="E17:G17"/>
    <mergeCell ref="E19:G19"/>
    <mergeCell ref="E21:G21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119نکا نوین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Imaghian AmirAbbas</cp:lastModifiedBy>
  <cp:lastPrinted>2023-05-22T14:43:15Z</cp:lastPrinted>
  <dcterms:created xsi:type="dcterms:W3CDTF">2023-05-21T15:22:09Z</dcterms:created>
  <dcterms:modified xsi:type="dcterms:W3CDTF">2023-05-22T17:02:41Z</dcterms:modified>
</cp:coreProperties>
</file>