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zagros1\financial-sharing$\Khosravi\آقای همت یار\"/>
    </mc:Choice>
  </mc:AlternateContent>
  <xr:revisionPtr revIDLastSave="0" documentId="13_ncr:1_{29BCC000-87F9-4FE0-A582-2887B867D43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1400" sheetId="2" r:id="rId1"/>
    <sheet name="1401" sheetId="1" r:id="rId2"/>
    <sheet name="1402" sheetId="3" r:id="rId3"/>
  </sheets>
  <definedNames>
    <definedName name="_xlnm.Print_Area" localSheetId="1">'1401'!$A$1:$J$17</definedName>
    <definedName name="_xlnm.Print_Area" localSheetId="2">'1402'!$A$1:$K$16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3" l="1"/>
  <c r="J20" i="1"/>
  <c r="J20" i="2"/>
  <c r="H10" i="1"/>
  <c r="I8" i="3"/>
  <c r="I15" i="3"/>
  <c r="I11" i="3"/>
  <c r="H17" i="1"/>
  <c r="H8" i="1"/>
  <c r="I10" i="3"/>
  <c r="I13" i="3"/>
  <c r="I14" i="3"/>
  <c r="I17" i="3"/>
  <c r="H15" i="1"/>
  <c r="H12" i="1"/>
  <c r="H11" i="1"/>
  <c r="H14" i="1"/>
  <c r="H17" i="2"/>
  <c r="H10" i="2"/>
  <c r="H8" i="2"/>
  <c r="H15" i="2"/>
  <c r="H12" i="2"/>
  <c r="H11" i="2"/>
  <c r="H14" i="2"/>
</calcChain>
</file>

<file path=xl/sharedStrings.xml><?xml version="1.0" encoding="utf-8"?>
<sst xmlns="http://schemas.openxmlformats.org/spreadsheetml/2006/main" count="162" uniqueCount="51">
  <si>
    <t>ردیف</t>
  </si>
  <si>
    <t>شرح</t>
  </si>
  <si>
    <t xml:space="preserve">واحد </t>
  </si>
  <si>
    <t>کیلوگرم</t>
  </si>
  <si>
    <t>مترمکعب</t>
  </si>
  <si>
    <t>نرمال مترمکعب</t>
  </si>
  <si>
    <t>استاندارد مترمکعب</t>
  </si>
  <si>
    <t>براساس نرخ FOB خلیج فارس</t>
  </si>
  <si>
    <t>*</t>
  </si>
  <si>
    <t>بخار آب ( اعم از 20،4 و 40 بار و ... بار)</t>
  </si>
  <si>
    <t>آب سرویس (آب خام، plant)</t>
  </si>
  <si>
    <t>هوای ابزار دقیق</t>
  </si>
  <si>
    <t>دیزل ( flushing oil) دائمی</t>
  </si>
  <si>
    <t>دیزل مصرفی در تعمیرات اساسی</t>
  </si>
  <si>
    <t>آب صنعتی (آب تغذیه دیگ بخار)</t>
  </si>
  <si>
    <t>فاضلاب بهداشتی</t>
  </si>
  <si>
    <t>فاضلاب صنعتی</t>
  </si>
  <si>
    <t>آب خنک کننده</t>
  </si>
  <si>
    <t>آب مقطر (آب بدون املاح)</t>
  </si>
  <si>
    <t>گاز طبیعی</t>
  </si>
  <si>
    <t xml:space="preserve">  6ماهه سا ل 1402 مبين انرژي خليج فارس -ریال</t>
  </si>
  <si>
    <t>نرخ ها براساس صورتهای مالی 12ماهه شرکت مبين انرژي خليج فارس
سا ل 1402 -ریال</t>
  </si>
  <si>
    <t>اختلاف
ریال</t>
  </si>
  <si>
    <t>نرخ ها براساس پیش نویس قرارداد ارسالی پالایش نفت اصفهان 
سال 1402 ریال</t>
  </si>
  <si>
    <t>توضیحات</t>
  </si>
  <si>
    <t>نرخ ها براساس پیش نویس قرارداد ارسالی پالایش نفت اصفهان 
سال 1401 ریال</t>
  </si>
  <si>
    <t>نرخ ها براساس صورتهای مالی 12ماهه شرکت مبين انرژي خليج فارس
سا ل 1401 -ریال</t>
  </si>
  <si>
    <t>نرخ ها براساس پیش نویس قرارداد ارسالی پالایش نفت اصفهان 
سال 1400 ریال</t>
  </si>
  <si>
    <t>نرخ ها براساس صورتهای مالی 12ماهه شرکت مبين انرژي خليج فارس
سا ل 1400 -ریال</t>
  </si>
  <si>
    <t>نرخ پالایش نفت اصفهان براساس صورتهای مالی 6 ماهه مبین می باشد</t>
  </si>
  <si>
    <t>نرخ پالایش نفت اصفهان بر مبنای بهای تمام شده آن شرکت محاسبه می گردد</t>
  </si>
  <si>
    <t>نرخ قبوض گاز + 5% بالاسری</t>
  </si>
  <si>
    <r>
      <t xml:space="preserve">نرخ مبین براساس آب خنک کننده مدار </t>
    </r>
    <r>
      <rPr>
        <b/>
        <sz val="12"/>
        <color rgb="FFFF0000"/>
        <rFont val="B Nazanin"/>
        <charset val="178"/>
      </rPr>
      <t>باز</t>
    </r>
    <r>
      <rPr>
        <b/>
        <sz val="12"/>
        <color theme="1"/>
        <rFont val="B Nazanin"/>
        <charset val="178"/>
      </rPr>
      <t xml:space="preserve"> لحاظ شده است</t>
    </r>
  </si>
  <si>
    <r>
      <t xml:space="preserve">نرخ مبین براساس گاز </t>
    </r>
    <r>
      <rPr>
        <b/>
        <sz val="12"/>
        <color rgb="FFFF0000"/>
        <rFont val="B Nazanin"/>
        <charset val="178"/>
      </rPr>
      <t>خوراک</t>
    </r>
    <r>
      <rPr>
        <b/>
        <sz val="12"/>
        <color theme="1"/>
        <rFont val="B Nazanin"/>
        <charset val="178"/>
      </rPr>
      <t xml:space="preserve"> لحاظ شده است</t>
    </r>
  </si>
  <si>
    <t>هزینه ثبت شده در دفاتر + ذخایر
ریال</t>
  </si>
  <si>
    <r>
      <t xml:space="preserve">مبین برای این موضوع در سال مالی جاری نرخ ندارد و پالایش نفت اصفهان از </t>
    </r>
    <r>
      <rPr>
        <b/>
        <sz val="12"/>
        <color rgb="FFFF0000"/>
        <rFont val="B Nazanin"/>
        <charset val="178"/>
      </rPr>
      <t>نرخ خود</t>
    </r>
    <r>
      <rPr>
        <b/>
        <sz val="12"/>
        <color theme="1"/>
        <rFont val="B Nazanin"/>
        <charset val="178"/>
      </rPr>
      <t xml:space="preserve"> استفاده نموده است</t>
    </r>
  </si>
  <si>
    <r>
      <t>مبین برای این موضوع در سال مالی جاری نرخ ندارد و پالایش نفت اصفهان از</t>
    </r>
    <r>
      <rPr>
        <b/>
        <sz val="12"/>
        <color rgb="FFFF0000"/>
        <rFont val="B Nazanin"/>
        <charset val="178"/>
      </rPr>
      <t xml:space="preserve"> نرخ سال قبل</t>
    </r>
    <r>
      <rPr>
        <b/>
        <sz val="12"/>
        <color theme="1"/>
        <rFont val="B Nazanin"/>
        <charset val="178"/>
      </rPr>
      <t xml:space="preserve"> استفاده نموده است</t>
    </r>
  </si>
  <si>
    <r>
      <t xml:space="preserve">مبین برای این موضوع نرخ ندارد و پالایش نفت اصفهان از نرخ </t>
    </r>
    <r>
      <rPr>
        <b/>
        <sz val="12"/>
        <color rgb="FFFF0000"/>
        <rFont val="B Nazanin"/>
        <charset val="178"/>
      </rPr>
      <t>خود</t>
    </r>
    <r>
      <rPr>
        <b/>
        <sz val="12"/>
        <color theme="1"/>
        <rFont val="B Nazanin"/>
        <charset val="178"/>
      </rPr>
      <t xml:space="preserve"> استفاده نموده است</t>
    </r>
  </si>
  <si>
    <t>شرکت پالایش نفت جی (سهامی عام)
جدول مقایسه ای نرخ یوتیلیتی شرکت پالایش نفت اصفهان با شرکت مبین انرژی خلیج فارس سال مالی 1400</t>
  </si>
  <si>
    <t>شرکت پالایش نفت جی (سهامی عام)
جدول مقایسه ای نرخ یوتیلیتی شرکت پالایش نفت اصفهان با شرکت مبین انرژی خلیج فارس سال مالی 1401</t>
  </si>
  <si>
    <t>شرکت پالایش نفت جی (سهامی عام)
جدول مقایسه ای نرخ یوتیلیتی شرکت پالایش نفت اصفهان با شرکت مبین انرژی خلیج فارس سال مالی 1402</t>
  </si>
  <si>
    <t>برق</t>
  </si>
  <si>
    <t>تعمیر و نگهداری</t>
  </si>
  <si>
    <r>
      <t xml:space="preserve">نرخ پالایش نفت اصفهان براساس صورتهای مالی 6 ماهه مبین می باشد
نرخ مبین براساس آب خنک کننده مدار </t>
    </r>
    <r>
      <rPr>
        <b/>
        <sz val="10"/>
        <color rgb="FFFF0000"/>
        <rFont val="B Nazanin"/>
        <charset val="178"/>
      </rPr>
      <t>باز</t>
    </r>
    <r>
      <rPr>
        <b/>
        <sz val="10"/>
        <color theme="1"/>
        <rFont val="B Nazanin"/>
        <charset val="178"/>
      </rPr>
      <t xml:space="preserve"> لحاظ شده است</t>
    </r>
  </si>
  <si>
    <t>نرخ قبوض برق + 5% بالاسری</t>
  </si>
  <si>
    <t>مگاوات ساعت مصرفی</t>
  </si>
  <si>
    <t>ماهانه مقطوع</t>
  </si>
  <si>
    <r>
      <t xml:space="preserve">مبین برای این موضوع نرخ ندارد و پالایش نفت اصفهان از نرخ </t>
    </r>
    <r>
      <rPr>
        <b/>
        <sz val="12"/>
        <color rgb="FFFF0000"/>
        <rFont val="B Nazanin"/>
        <charset val="178"/>
      </rPr>
      <t>ثابت</t>
    </r>
    <r>
      <rPr>
        <b/>
        <sz val="12"/>
        <color theme="1"/>
        <rFont val="B Nazanin"/>
        <charset val="178"/>
      </rPr>
      <t xml:space="preserve"> </t>
    </r>
    <r>
      <rPr>
        <b/>
        <sz val="12"/>
        <color rgb="FFFF0000"/>
        <rFont val="B Nazanin"/>
        <charset val="178"/>
      </rPr>
      <t>ماهانه</t>
    </r>
    <r>
      <rPr>
        <b/>
        <sz val="12"/>
        <color theme="1"/>
        <rFont val="B Nazanin"/>
        <charset val="178"/>
      </rPr>
      <t xml:space="preserve"> </t>
    </r>
    <r>
      <rPr>
        <b/>
        <sz val="12"/>
        <color rgb="FFFF0000"/>
        <rFont val="B Nazanin"/>
        <charset val="178"/>
      </rPr>
      <t>خود</t>
    </r>
    <r>
      <rPr>
        <b/>
        <sz val="12"/>
        <color theme="1"/>
        <rFont val="B Nazanin"/>
        <charset val="178"/>
      </rPr>
      <t xml:space="preserve"> استفاده نموده است</t>
    </r>
  </si>
  <si>
    <t>نرخ ها براساس بهای تمام شده
 پالایش نفت اصفهان 
سال 1402 ریال</t>
  </si>
  <si>
    <t>آب آشامیدنی (شیرین شده)</t>
  </si>
  <si>
    <t>هوای صنعتی (هوای مصرفی واحد/هوای سرویس)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</si>
</sst>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-_ ;_ * #,##0.00\-_ ;_ * &quot;-&quot;??_-_ ;_ @_ "/>
    <numFmt numFmtId="165" formatCode="#,##0_-;[Red]\(#,##0\)"/>
    <numFmt numFmtId="166" formatCode="0.0%"/>
    <numFmt numFmtId="167" formatCode="_ * #,##0_-_ ;_ * #,##0\-_ ;_ * &quot;-&quot;??_-_ ;_ @_ 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10"/>
      <color theme="1"/>
      <name val="B Nazanin"/>
      <charset val="178"/>
    </font>
    <font>
      <b/>
      <sz val="10"/>
      <color rgb="FFFF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center" vertical="center" shrinkToFit="1"/>
    </xf>
    <xf numFmtId="38" fontId="3" fillId="0" borderId="1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9" fontId="2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3" fontId="2" fillId="0" borderId="0" xfId="0" applyNumberFormat="1" applyFont="1"/>
    <xf numFmtId="9" fontId="2" fillId="0" borderId="0" xfId="2" applyFont="1"/>
    <xf numFmtId="166" fontId="2" fillId="0" borderId="0" xfId="2" applyNumberFormat="1" applyFont="1"/>
    <xf numFmtId="167" fontId="4" fillId="0" borderId="1" xfId="1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167" fontId="2" fillId="0" borderId="0" xfId="0" applyNumberFormat="1" applyFont="1"/>
    <xf numFmtId="38" fontId="9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5764-D15A-42BF-BCCE-E5B10BA84CD9}">
  <sheetPr>
    <pageSetUpPr fitToPage="1"/>
  </sheetPr>
  <dimension ref="B1:K20"/>
  <sheetViews>
    <sheetView rightToLeft="1" zoomScaleNormal="100" workbookViewId="0">
      <selection activeCell="E11" sqref="E11"/>
    </sheetView>
  </sheetViews>
  <sheetFormatPr defaultColWidth="9.140625" defaultRowHeight="18" x14ac:dyDescent="0.45"/>
  <cols>
    <col min="1" max="1" width="2" style="1" customWidth="1"/>
    <col min="2" max="2" width="5.85546875" style="1" customWidth="1"/>
    <col min="3" max="3" width="28.7109375" style="1" customWidth="1"/>
    <col min="4" max="4" width="15.5703125" style="1" bestFit="1" customWidth="1"/>
    <col min="5" max="5" width="28.7109375" style="1" bestFit="1" customWidth="1"/>
    <col min="6" max="6" width="19" style="1" hidden="1" customWidth="1"/>
    <col min="7" max="7" width="30.42578125" style="1" customWidth="1"/>
    <col min="8" max="8" width="13.7109375" style="1" customWidth="1"/>
    <col min="9" max="9" width="49.42578125" style="13" customWidth="1"/>
    <col min="10" max="10" width="30.42578125" style="1" customWidth="1"/>
    <col min="11" max="11" width="10.85546875" style="1" bestFit="1" customWidth="1"/>
    <col min="12" max="16384" width="9.140625" style="1"/>
  </cols>
  <sheetData>
    <row r="1" spans="2:11" ht="53.25" customHeight="1" x14ac:dyDescent="0.45">
      <c r="B1" s="26" t="s">
        <v>38</v>
      </c>
      <c r="C1" s="27"/>
      <c r="D1" s="27"/>
      <c r="E1" s="27"/>
      <c r="F1" s="27"/>
      <c r="G1" s="27"/>
      <c r="H1" s="27"/>
      <c r="I1" s="27"/>
      <c r="J1" s="27"/>
    </row>
    <row r="2" spans="2:11" s="2" customFormat="1" ht="84" x14ac:dyDescent="0.25">
      <c r="B2" s="7" t="s">
        <v>0</v>
      </c>
      <c r="C2" s="7" t="s">
        <v>1</v>
      </c>
      <c r="D2" s="7" t="s">
        <v>2</v>
      </c>
      <c r="E2" s="7" t="s">
        <v>27</v>
      </c>
      <c r="F2" s="7" t="s">
        <v>20</v>
      </c>
      <c r="G2" s="7" t="s">
        <v>28</v>
      </c>
      <c r="H2" s="7" t="s">
        <v>22</v>
      </c>
      <c r="I2" s="14" t="s">
        <v>24</v>
      </c>
      <c r="J2" s="7" t="s">
        <v>34</v>
      </c>
    </row>
    <row r="3" spans="2:11" ht="21" x14ac:dyDescent="0.45">
      <c r="B3" s="3">
        <v>1</v>
      </c>
      <c r="C3" s="3" t="s">
        <v>9</v>
      </c>
      <c r="D3" s="3" t="s">
        <v>3</v>
      </c>
      <c r="E3" s="5">
        <v>0</v>
      </c>
      <c r="F3" s="5">
        <v>1144603</v>
      </c>
      <c r="G3" s="5">
        <v>4040233</v>
      </c>
      <c r="H3" s="10">
        <v>0</v>
      </c>
      <c r="I3" s="15" t="s">
        <v>30</v>
      </c>
      <c r="J3" s="20">
        <v>203785074000</v>
      </c>
    </row>
    <row r="4" spans="2:11" ht="21" x14ac:dyDescent="0.45">
      <c r="B4" s="3">
        <v>2</v>
      </c>
      <c r="C4" s="3" t="s">
        <v>41</v>
      </c>
      <c r="D4" s="25" t="s">
        <v>45</v>
      </c>
      <c r="E4" s="3" t="s">
        <v>44</v>
      </c>
      <c r="F4" s="4"/>
      <c r="G4" s="5">
        <v>15889918</v>
      </c>
      <c r="H4" s="10">
        <v>0</v>
      </c>
      <c r="I4" s="15"/>
      <c r="J4" s="20">
        <v>150730418955</v>
      </c>
    </row>
    <row r="5" spans="2:11" ht="21" x14ac:dyDescent="0.45">
      <c r="B5" s="3">
        <v>3</v>
      </c>
      <c r="C5" s="3" t="s">
        <v>19</v>
      </c>
      <c r="D5" s="3" t="s">
        <v>6</v>
      </c>
      <c r="E5" s="3" t="s">
        <v>31</v>
      </c>
      <c r="F5" s="4"/>
      <c r="G5" s="5">
        <v>46562</v>
      </c>
      <c r="H5" s="10">
        <v>0</v>
      </c>
      <c r="I5" s="15" t="s">
        <v>33</v>
      </c>
      <c r="J5" s="20">
        <v>0</v>
      </c>
    </row>
    <row r="6" spans="2:11" ht="21" x14ac:dyDescent="0.45">
      <c r="B6" s="3">
        <v>4</v>
      </c>
      <c r="C6" s="24" t="s">
        <v>50</v>
      </c>
      <c r="D6" s="3" t="s">
        <v>5</v>
      </c>
      <c r="E6" s="5">
        <v>0</v>
      </c>
      <c r="F6" s="5">
        <v>3971</v>
      </c>
      <c r="G6" s="5">
        <v>14017</v>
      </c>
      <c r="H6" s="10">
        <v>0</v>
      </c>
      <c r="I6" s="15" t="s">
        <v>30</v>
      </c>
      <c r="J6" s="20">
        <v>25851244726</v>
      </c>
    </row>
    <row r="7" spans="2:11" ht="19.5" x14ac:dyDescent="0.45">
      <c r="B7" s="3">
        <v>5</v>
      </c>
      <c r="C7" s="3" t="s">
        <v>12</v>
      </c>
      <c r="D7" s="3" t="s">
        <v>4</v>
      </c>
      <c r="E7" s="4" t="s">
        <v>7</v>
      </c>
      <c r="F7" s="4">
        <v>0</v>
      </c>
      <c r="G7" s="4">
        <v>0</v>
      </c>
      <c r="H7" s="11">
        <v>0</v>
      </c>
      <c r="I7" s="16"/>
      <c r="J7" s="21">
        <v>23609981989</v>
      </c>
    </row>
    <row r="8" spans="2:11" ht="21" x14ac:dyDescent="0.45">
      <c r="B8" s="3">
        <v>6</v>
      </c>
      <c r="C8" s="3" t="s">
        <v>49</v>
      </c>
      <c r="D8" s="3" t="s">
        <v>4</v>
      </c>
      <c r="E8" s="5">
        <v>628652</v>
      </c>
      <c r="F8" s="5">
        <v>178098</v>
      </c>
      <c r="G8" s="5">
        <v>628652</v>
      </c>
      <c r="H8" s="10">
        <f>E8-G8</f>
        <v>0</v>
      </c>
      <c r="I8" s="15"/>
      <c r="J8" s="20">
        <v>16145040664</v>
      </c>
    </row>
    <row r="9" spans="2:11" ht="21" x14ac:dyDescent="0.45">
      <c r="B9" s="3">
        <v>7</v>
      </c>
      <c r="C9" s="3" t="s">
        <v>42</v>
      </c>
      <c r="D9" s="3" t="s">
        <v>46</v>
      </c>
      <c r="E9" s="5">
        <v>557000000</v>
      </c>
      <c r="F9" s="4"/>
      <c r="G9" s="5">
        <v>0</v>
      </c>
      <c r="H9" s="10">
        <v>0</v>
      </c>
      <c r="I9" s="8" t="s">
        <v>47</v>
      </c>
      <c r="J9" s="20">
        <v>6684000000</v>
      </c>
    </row>
    <row r="10" spans="2:11" ht="21" x14ac:dyDescent="0.45">
      <c r="B10" s="3">
        <v>8</v>
      </c>
      <c r="C10" s="3" t="s">
        <v>14</v>
      </c>
      <c r="D10" s="3" t="s">
        <v>4</v>
      </c>
      <c r="E10" s="5">
        <v>1368851</v>
      </c>
      <c r="F10" s="5">
        <v>387797</v>
      </c>
      <c r="G10" s="5">
        <v>1368851</v>
      </c>
      <c r="H10" s="10">
        <f>E10-G10</f>
        <v>0</v>
      </c>
      <c r="I10" s="15"/>
      <c r="J10" s="20">
        <v>8250064977</v>
      </c>
    </row>
    <row r="11" spans="2:11" ht="21" x14ac:dyDescent="0.45">
      <c r="B11" s="3">
        <v>9</v>
      </c>
      <c r="C11" s="3" t="s">
        <v>16</v>
      </c>
      <c r="D11" s="3" t="s">
        <v>4</v>
      </c>
      <c r="E11" s="5">
        <v>251461</v>
      </c>
      <c r="F11" s="5">
        <v>0</v>
      </c>
      <c r="G11" s="5">
        <v>0</v>
      </c>
      <c r="H11" s="10">
        <f>E11-G11</f>
        <v>251461</v>
      </c>
      <c r="I11" s="8" t="s">
        <v>37</v>
      </c>
      <c r="J11" s="20">
        <v>6608395080</v>
      </c>
    </row>
    <row r="12" spans="2:11" ht="21" x14ac:dyDescent="0.45">
      <c r="B12" s="3">
        <v>10</v>
      </c>
      <c r="C12" s="3" t="s">
        <v>15</v>
      </c>
      <c r="D12" s="3" t="s">
        <v>4</v>
      </c>
      <c r="E12" s="5">
        <v>251461</v>
      </c>
      <c r="F12" s="5">
        <v>0</v>
      </c>
      <c r="G12" s="5">
        <v>0</v>
      </c>
      <c r="H12" s="10">
        <f>E12-G12</f>
        <v>251461</v>
      </c>
      <c r="I12" s="8" t="s">
        <v>37</v>
      </c>
      <c r="J12" s="20">
        <v>6458021402</v>
      </c>
    </row>
    <row r="13" spans="2:11" ht="21" x14ac:dyDescent="0.45">
      <c r="B13" s="3">
        <v>11</v>
      </c>
      <c r="C13" s="3" t="s">
        <v>11</v>
      </c>
      <c r="D13" s="3" t="s">
        <v>5</v>
      </c>
      <c r="E13" s="5">
        <v>0</v>
      </c>
      <c r="F13" s="5">
        <v>0</v>
      </c>
      <c r="G13" s="5">
        <v>21948</v>
      </c>
      <c r="H13" s="10">
        <v>0</v>
      </c>
      <c r="I13" s="15" t="s">
        <v>30</v>
      </c>
      <c r="J13" s="20">
        <v>4261138356</v>
      </c>
    </row>
    <row r="14" spans="2:11" ht="21" x14ac:dyDescent="0.45">
      <c r="B14" s="3">
        <v>12</v>
      </c>
      <c r="C14" s="3" t="s">
        <v>17</v>
      </c>
      <c r="D14" s="3" t="s">
        <v>4</v>
      </c>
      <c r="E14" s="5">
        <v>21077</v>
      </c>
      <c r="F14" s="5">
        <v>2795</v>
      </c>
      <c r="G14" s="5">
        <v>21077</v>
      </c>
      <c r="H14" s="10">
        <f>E14-G14</f>
        <v>0</v>
      </c>
      <c r="I14" s="15" t="s">
        <v>32</v>
      </c>
      <c r="J14" s="20">
        <v>8504653808</v>
      </c>
      <c r="K14" s="22"/>
    </row>
    <row r="15" spans="2:11" ht="21" x14ac:dyDescent="0.45">
      <c r="B15" s="3">
        <v>13</v>
      </c>
      <c r="C15" s="3" t="s">
        <v>10</v>
      </c>
      <c r="D15" s="3" t="s">
        <v>4</v>
      </c>
      <c r="E15" s="5">
        <v>381259</v>
      </c>
      <c r="F15" s="5">
        <v>0</v>
      </c>
      <c r="G15" s="5">
        <v>381295</v>
      </c>
      <c r="H15" s="10">
        <f>E15-G15</f>
        <v>-36</v>
      </c>
      <c r="I15" s="15"/>
      <c r="J15" s="20">
        <v>17194780.899999999</v>
      </c>
    </row>
    <row r="16" spans="2:11" ht="21" x14ac:dyDescent="0.45">
      <c r="B16" s="3">
        <v>14</v>
      </c>
      <c r="C16" s="3" t="s">
        <v>13</v>
      </c>
      <c r="D16" s="3" t="s">
        <v>4</v>
      </c>
      <c r="E16" s="5">
        <v>0</v>
      </c>
      <c r="F16" s="5">
        <v>0</v>
      </c>
      <c r="G16" s="5">
        <v>0</v>
      </c>
      <c r="H16" s="10">
        <v>0</v>
      </c>
      <c r="I16" s="15"/>
      <c r="J16" s="20">
        <v>0</v>
      </c>
    </row>
    <row r="17" spans="2:10" ht="21" x14ac:dyDescent="0.45">
      <c r="B17" s="3">
        <v>15</v>
      </c>
      <c r="C17" s="3" t="s">
        <v>18</v>
      </c>
      <c r="D17" s="3" t="s">
        <v>4</v>
      </c>
      <c r="E17" s="5">
        <v>1368851</v>
      </c>
      <c r="F17" s="5">
        <v>1449197</v>
      </c>
      <c r="G17" s="5">
        <v>794719</v>
      </c>
      <c r="H17" s="10">
        <f>E17-G17</f>
        <v>574132</v>
      </c>
      <c r="I17" s="15"/>
      <c r="J17" s="20">
        <v>0</v>
      </c>
    </row>
    <row r="20" spans="2:10" x14ac:dyDescent="0.45">
      <c r="J20" s="22">
        <f>J5/12</f>
        <v>0</v>
      </c>
    </row>
  </sheetData>
  <sortState xmlns:xlrd2="http://schemas.microsoft.com/office/spreadsheetml/2017/richdata2" ref="B3:J17">
    <sortCondition descending="1" ref="J3:J17"/>
  </sortState>
  <mergeCells count="1">
    <mergeCell ref="B1:J1"/>
  </mergeCells>
  <conditionalFormatting sqref="J3:J1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{04AEAFF7-6738-43C7-9894-5F4F00708291}</x14:id>
        </ext>
      </extLst>
    </cfRule>
  </conditionalFormatting>
  <printOptions horizontalCentered="1"/>
  <pageMargins left="0.22" right="0.25" top="0.42" bottom="0.74803149606299213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AEAFF7-6738-43C7-9894-5F4F0070829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J3:J17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0"/>
  <sheetViews>
    <sheetView rightToLeft="1" tabSelected="1" topLeftCell="A4" zoomScaleNormal="100" workbookViewId="0">
      <selection activeCell="B3" sqref="B3:B17"/>
    </sheetView>
  </sheetViews>
  <sheetFormatPr defaultColWidth="9.140625" defaultRowHeight="18" x14ac:dyDescent="0.45"/>
  <cols>
    <col min="1" max="1" width="2" style="1" customWidth="1"/>
    <col min="2" max="2" width="5.5703125" style="1" customWidth="1"/>
    <col min="3" max="3" width="28.7109375" style="1" customWidth="1"/>
    <col min="4" max="4" width="15.5703125" style="1" bestFit="1" customWidth="1"/>
    <col min="5" max="5" width="28.7109375" style="1" bestFit="1" customWidth="1"/>
    <col min="6" max="6" width="12.7109375" style="1" hidden="1" customWidth="1"/>
    <col min="7" max="7" width="31.7109375" style="1" customWidth="1"/>
    <col min="8" max="8" width="14.5703125" style="1" customWidth="1"/>
    <col min="9" max="9" width="50.42578125" style="1" customWidth="1"/>
    <col min="10" max="10" width="30.42578125" style="1" customWidth="1"/>
    <col min="11" max="16384" width="9.140625" style="1"/>
  </cols>
  <sheetData>
    <row r="1" spans="2:10" ht="64.5" customHeight="1" x14ac:dyDescent="0.45">
      <c r="B1" s="26" t="s">
        <v>39</v>
      </c>
      <c r="C1" s="27"/>
      <c r="D1" s="27"/>
      <c r="E1" s="27"/>
      <c r="F1" s="27"/>
      <c r="G1" s="27"/>
      <c r="H1" s="27"/>
      <c r="I1" s="27"/>
      <c r="J1" s="27"/>
    </row>
    <row r="2" spans="2:10" s="2" customFormat="1" ht="84" x14ac:dyDescent="0.25">
      <c r="B2" s="7" t="s">
        <v>0</v>
      </c>
      <c r="C2" s="7" t="s">
        <v>1</v>
      </c>
      <c r="D2" s="7" t="s">
        <v>2</v>
      </c>
      <c r="E2" s="7" t="s">
        <v>25</v>
      </c>
      <c r="F2" s="7" t="s">
        <v>20</v>
      </c>
      <c r="G2" s="7" t="s">
        <v>26</v>
      </c>
      <c r="H2" s="7" t="s">
        <v>22</v>
      </c>
      <c r="I2" s="7" t="s">
        <v>24</v>
      </c>
      <c r="J2" s="7" t="s">
        <v>34</v>
      </c>
    </row>
    <row r="3" spans="2:10" ht="21" x14ac:dyDescent="0.45">
      <c r="B3" s="3">
        <v>1</v>
      </c>
      <c r="C3" s="3" t="s">
        <v>9</v>
      </c>
      <c r="D3" s="3" t="s">
        <v>3</v>
      </c>
      <c r="E3" s="5">
        <v>0</v>
      </c>
      <c r="F3" s="5">
        <v>4106576</v>
      </c>
      <c r="G3" s="5">
        <v>4472159</v>
      </c>
      <c r="H3" s="10">
        <v>0</v>
      </c>
      <c r="I3" s="8" t="s">
        <v>30</v>
      </c>
      <c r="J3" s="20">
        <v>467491596000</v>
      </c>
    </row>
    <row r="4" spans="2:10" ht="21" x14ac:dyDescent="0.45">
      <c r="B4" s="3">
        <v>2</v>
      </c>
      <c r="C4" s="3" t="s">
        <v>41</v>
      </c>
      <c r="D4" s="3" t="s">
        <v>45</v>
      </c>
      <c r="E4" s="3" t="s">
        <v>44</v>
      </c>
      <c r="F4" s="4"/>
      <c r="G4" s="5">
        <v>16810393</v>
      </c>
      <c r="H4" s="10">
        <v>0</v>
      </c>
      <c r="I4" s="15"/>
      <c r="J4" s="20">
        <v>180989364000</v>
      </c>
    </row>
    <row r="5" spans="2:10" ht="21" x14ac:dyDescent="0.45">
      <c r="B5" s="3">
        <v>3</v>
      </c>
      <c r="C5" s="3" t="s">
        <v>19</v>
      </c>
      <c r="D5" s="3" t="s">
        <v>6</v>
      </c>
      <c r="E5" s="4" t="s">
        <v>31</v>
      </c>
      <c r="F5" s="4"/>
      <c r="G5" s="5">
        <v>50089</v>
      </c>
      <c r="H5" s="10"/>
      <c r="I5" s="15" t="s">
        <v>33</v>
      </c>
      <c r="J5" s="20">
        <v>0</v>
      </c>
    </row>
    <row r="6" spans="2:10" ht="19.5" x14ac:dyDescent="0.45">
      <c r="B6" s="3">
        <v>4</v>
      </c>
      <c r="C6" s="3" t="s">
        <v>12</v>
      </c>
      <c r="D6" s="3" t="s">
        <v>4</v>
      </c>
      <c r="E6" s="4" t="s">
        <v>7</v>
      </c>
      <c r="F6" s="4">
        <v>0</v>
      </c>
      <c r="G6" s="4">
        <v>0</v>
      </c>
      <c r="H6" s="11">
        <v>0</v>
      </c>
      <c r="I6" s="9"/>
      <c r="J6" s="21">
        <v>38726265087</v>
      </c>
    </row>
    <row r="7" spans="2:10" ht="21" x14ac:dyDescent="0.45">
      <c r="B7" s="3">
        <v>5</v>
      </c>
      <c r="C7" s="24" t="s">
        <v>50</v>
      </c>
      <c r="D7" s="3" t="s">
        <v>5</v>
      </c>
      <c r="E7" s="5">
        <v>0</v>
      </c>
      <c r="F7" s="5">
        <v>18757</v>
      </c>
      <c r="G7" s="5">
        <v>20722</v>
      </c>
      <c r="H7" s="10">
        <v>0</v>
      </c>
      <c r="I7" s="8" t="s">
        <v>30</v>
      </c>
      <c r="J7" s="20">
        <v>3144704835</v>
      </c>
    </row>
    <row r="8" spans="2:10" ht="21" x14ac:dyDescent="0.45">
      <c r="B8" s="3">
        <v>6</v>
      </c>
      <c r="C8" s="3" t="s">
        <v>49</v>
      </c>
      <c r="D8" s="3" t="s">
        <v>4</v>
      </c>
      <c r="E8" s="5">
        <v>687201</v>
      </c>
      <c r="F8" s="5">
        <v>687201</v>
      </c>
      <c r="G8" s="5">
        <v>913695</v>
      </c>
      <c r="H8" s="10">
        <f>E8-G8</f>
        <v>-226494</v>
      </c>
      <c r="I8" s="8" t="s">
        <v>29</v>
      </c>
      <c r="J8" s="20">
        <v>13463641992</v>
      </c>
    </row>
    <row r="9" spans="2:10" ht="21" x14ac:dyDescent="0.45">
      <c r="B9" s="3">
        <v>7</v>
      </c>
      <c r="C9" s="3" t="s">
        <v>42</v>
      </c>
      <c r="D9" s="3" t="s">
        <v>46</v>
      </c>
      <c r="E9" s="5">
        <v>841000000</v>
      </c>
      <c r="F9" s="4"/>
      <c r="G9" s="5">
        <v>0</v>
      </c>
      <c r="H9" s="10">
        <v>0</v>
      </c>
      <c r="I9" s="8" t="s">
        <v>47</v>
      </c>
      <c r="J9" s="20">
        <v>10092000000</v>
      </c>
    </row>
    <row r="10" spans="2:10" ht="21" x14ac:dyDescent="0.45">
      <c r="B10" s="3">
        <v>8</v>
      </c>
      <c r="C10" s="3" t="s">
        <v>14</v>
      </c>
      <c r="D10" s="3" t="s">
        <v>4</v>
      </c>
      <c r="E10" s="5">
        <v>1449197</v>
      </c>
      <c r="F10" s="5">
        <v>1449197</v>
      </c>
      <c r="G10" s="5">
        <v>1475397</v>
      </c>
      <c r="H10" s="10">
        <f>E10-G10</f>
        <v>-26200</v>
      </c>
      <c r="I10" s="8" t="s">
        <v>29</v>
      </c>
      <c r="J10" s="20">
        <v>8489396026</v>
      </c>
    </row>
    <row r="11" spans="2:10" ht="21" x14ac:dyDescent="0.45">
      <c r="B11" s="3">
        <v>9</v>
      </c>
      <c r="C11" s="3" t="s">
        <v>16</v>
      </c>
      <c r="D11" s="3" t="s">
        <v>4</v>
      </c>
      <c r="E11" s="5">
        <v>274880</v>
      </c>
      <c r="F11" s="5">
        <v>0</v>
      </c>
      <c r="G11" s="5">
        <v>0</v>
      </c>
      <c r="H11" s="10">
        <f>E11-G11</f>
        <v>274880</v>
      </c>
      <c r="I11" s="8" t="s">
        <v>37</v>
      </c>
      <c r="J11" s="20">
        <v>7223846400</v>
      </c>
    </row>
    <row r="12" spans="2:10" ht="21" x14ac:dyDescent="0.45">
      <c r="B12" s="3">
        <v>10</v>
      </c>
      <c r="C12" s="3" t="s">
        <v>15</v>
      </c>
      <c r="D12" s="3" t="s">
        <v>4</v>
      </c>
      <c r="E12" s="5">
        <v>274880</v>
      </c>
      <c r="F12" s="5">
        <v>0</v>
      </c>
      <c r="G12" s="5">
        <v>0</v>
      </c>
      <c r="H12" s="10">
        <f>E12-G12</f>
        <v>274880</v>
      </c>
      <c r="I12" s="8" t="s">
        <v>37</v>
      </c>
      <c r="J12" s="20">
        <v>5385448960</v>
      </c>
    </row>
    <row r="13" spans="2:10" ht="21" x14ac:dyDescent="0.45">
      <c r="B13" s="3">
        <v>11</v>
      </c>
      <c r="C13" s="3" t="s">
        <v>11</v>
      </c>
      <c r="D13" s="3" t="s">
        <v>5</v>
      </c>
      <c r="E13" s="5">
        <v>0</v>
      </c>
      <c r="F13" s="5">
        <v>22299</v>
      </c>
      <c r="G13" s="5">
        <v>25349</v>
      </c>
      <c r="H13" s="10">
        <v>0</v>
      </c>
      <c r="I13" s="8" t="s">
        <v>30</v>
      </c>
      <c r="J13" s="20">
        <v>5364648822</v>
      </c>
    </row>
    <row r="14" spans="2:10" ht="31.5" x14ac:dyDescent="0.45">
      <c r="B14" s="3">
        <v>12</v>
      </c>
      <c r="C14" s="3" t="s">
        <v>17</v>
      </c>
      <c r="D14" s="3" t="s">
        <v>4</v>
      </c>
      <c r="E14" s="5">
        <v>10048</v>
      </c>
      <c r="F14" s="5">
        <v>10048</v>
      </c>
      <c r="G14" s="5">
        <v>10484</v>
      </c>
      <c r="H14" s="10">
        <f>E14-G14</f>
        <v>-436</v>
      </c>
      <c r="I14" s="23" t="s">
        <v>43</v>
      </c>
      <c r="J14" s="20">
        <v>4753517888</v>
      </c>
    </row>
    <row r="15" spans="2:10" ht="21" x14ac:dyDescent="0.45">
      <c r="B15" s="3">
        <v>13</v>
      </c>
      <c r="C15" s="3" t="s">
        <v>10</v>
      </c>
      <c r="D15" s="3" t="s">
        <v>4</v>
      </c>
      <c r="E15" s="5">
        <v>381259</v>
      </c>
      <c r="F15" s="5">
        <v>0</v>
      </c>
      <c r="G15" s="5">
        <v>0</v>
      </c>
      <c r="H15" s="10">
        <f>E15-G15</f>
        <v>381259</v>
      </c>
      <c r="I15" s="8" t="s">
        <v>36</v>
      </c>
      <c r="J15" s="20">
        <v>11087011.720000001</v>
      </c>
    </row>
    <row r="16" spans="2:10" ht="21" x14ac:dyDescent="0.45">
      <c r="B16" s="3">
        <v>14</v>
      </c>
      <c r="C16" s="3" t="s">
        <v>13</v>
      </c>
      <c r="D16" s="3" t="s">
        <v>4</v>
      </c>
      <c r="E16" s="5">
        <v>0</v>
      </c>
      <c r="F16" s="5">
        <v>0</v>
      </c>
      <c r="G16" s="5">
        <v>0</v>
      </c>
      <c r="H16" s="10">
        <v>0</v>
      </c>
      <c r="I16" s="8"/>
      <c r="J16" s="20">
        <v>0</v>
      </c>
    </row>
    <row r="17" spans="2:10" ht="21" x14ac:dyDescent="0.45">
      <c r="B17" s="3">
        <v>15</v>
      </c>
      <c r="C17" s="3" t="s">
        <v>18</v>
      </c>
      <c r="D17" s="3" t="s">
        <v>4</v>
      </c>
      <c r="E17" s="5">
        <v>1449197</v>
      </c>
      <c r="F17" s="5">
        <v>864876</v>
      </c>
      <c r="G17" s="5">
        <v>881582</v>
      </c>
      <c r="H17" s="10">
        <f>E17-G17</f>
        <v>567615</v>
      </c>
      <c r="I17" s="8"/>
      <c r="J17" s="20">
        <v>0</v>
      </c>
    </row>
    <row r="19" spans="2:10" ht="19.5" x14ac:dyDescent="0.5">
      <c r="B19" s="6"/>
      <c r="C19" s="6"/>
      <c r="D19" s="6"/>
      <c r="E19" s="6"/>
      <c r="F19" s="6"/>
      <c r="J19" s="12"/>
    </row>
    <row r="20" spans="2:10" x14ac:dyDescent="0.45">
      <c r="J20" s="22">
        <f>J5/12</f>
        <v>0</v>
      </c>
    </row>
  </sheetData>
  <sortState xmlns:xlrd2="http://schemas.microsoft.com/office/spreadsheetml/2017/richdata2" ref="B3:J17">
    <sortCondition descending="1" ref="J3:J17"/>
  </sortState>
  <mergeCells count="1">
    <mergeCell ref="B1:J1"/>
  </mergeCells>
  <phoneticPr fontId="1" type="noConversion"/>
  <conditionalFormatting sqref="J3:J17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{E7221D05-666D-4E8B-B5AC-CA6F3E5ED033}</x14:id>
        </ext>
      </extLst>
    </cfRule>
  </conditionalFormatting>
  <printOptions horizontalCentered="1"/>
  <pageMargins left="0.26" right="0.25" top="0.41" bottom="0.74803149606299213" header="0.31496062992125984" footer="0.31496062992125984"/>
  <pageSetup paperSize="9" scale="6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7221D05-666D-4E8B-B5AC-CA6F3E5ED0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J3:J17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A8D8-ED4E-439A-8204-33D4A7C152D9}">
  <sheetPr>
    <pageSetUpPr fitToPage="1"/>
  </sheetPr>
  <dimension ref="B1:K23"/>
  <sheetViews>
    <sheetView rightToLeft="1" zoomScaleNormal="100" workbookViewId="0">
      <selection activeCell="H23" sqref="H23"/>
    </sheetView>
  </sheetViews>
  <sheetFormatPr defaultColWidth="9.140625" defaultRowHeight="18" x14ac:dyDescent="0.45"/>
  <cols>
    <col min="1" max="1" width="2" style="1" customWidth="1"/>
    <col min="2" max="2" width="7.28515625" style="1" customWidth="1"/>
    <col min="3" max="3" width="28.7109375" style="1" customWidth="1"/>
    <col min="4" max="4" width="15.28515625" style="1" customWidth="1"/>
    <col min="5" max="5" width="26.85546875" style="1" customWidth="1"/>
    <col min="6" max="6" width="15.140625" style="1" hidden="1" customWidth="1"/>
    <col min="7" max="8" width="28.5703125" style="1" customWidth="1"/>
    <col min="9" max="9" width="15.42578125" style="1" hidden="1" customWidth="1"/>
    <col min="10" max="10" width="49.5703125" style="1" customWidth="1"/>
    <col min="11" max="11" width="30.42578125" style="1" customWidth="1"/>
    <col min="12" max="16384" width="9.140625" style="1"/>
  </cols>
  <sheetData>
    <row r="1" spans="2:11" ht="56.25" customHeight="1" x14ac:dyDescent="0.45">
      <c r="B1" s="26" t="s">
        <v>40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s="2" customFormat="1" ht="84" x14ac:dyDescent="0.25">
      <c r="B2" s="7" t="s">
        <v>0</v>
      </c>
      <c r="C2" s="7" t="s">
        <v>1</v>
      </c>
      <c r="D2" s="7" t="s">
        <v>2</v>
      </c>
      <c r="E2" s="7" t="s">
        <v>23</v>
      </c>
      <c r="F2" s="7" t="s">
        <v>20</v>
      </c>
      <c r="G2" s="7" t="s">
        <v>21</v>
      </c>
      <c r="H2" s="7" t="s">
        <v>48</v>
      </c>
      <c r="I2" s="7" t="s">
        <v>22</v>
      </c>
      <c r="J2" s="7" t="s">
        <v>24</v>
      </c>
      <c r="K2" s="7" t="s">
        <v>34</v>
      </c>
    </row>
    <row r="3" spans="2:11" ht="21" x14ac:dyDescent="0.45">
      <c r="B3" s="3">
        <v>1</v>
      </c>
      <c r="C3" s="3" t="s">
        <v>9</v>
      </c>
      <c r="D3" s="3" t="s">
        <v>3</v>
      </c>
      <c r="E3" s="5">
        <v>0</v>
      </c>
      <c r="F3" s="5">
        <v>4202250</v>
      </c>
      <c r="G3" s="5">
        <v>5193463</v>
      </c>
      <c r="H3" s="5">
        <v>6124822</v>
      </c>
      <c r="I3" s="10">
        <v>0</v>
      </c>
      <c r="J3" s="8" t="s">
        <v>30</v>
      </c>
      <c r="K3" s="20">
        <v>639729288000</v>
      </c>
    </row>
    <row r="4" spans="2:11" ht="21" x14ac:dyDescent="0.45">
      <c r="B4" s="3">
        <v>2</v>
      </c>
      <c r="C4" s="3" t="s">
        <v>41</v>
      </c>
      <c r="D4" s="3" t="s">
        <v>45</v>
      </c>
      <c r="E4" s="3" t="s">
        <v>44</v>
      </c>
      <c r="F4" s="4"/>
      <c r="G4" s="5">
        <v>20872684</v>
      </c>
      <c r="H4" s="5">
        <v>39307000</v>
      </c>
      <c r="I4" s="10">
        <v>0</v>
      </c>
      <c r="J4" s="15"/>
      <c r="K4" s="20">
        <v>165568363850</v>
      </c>
    </row>
    <row r="5" spans="2:11" ht="21" x14ac:dyDescent="0.45">
      <c r="B5" s="3">
        <v>3</v>
      </c>
      <c r="C5" s="3" t="s">
        <v>19</v>
      </c>
      <c r="D5" s="3" t="s">
        <v>6</v>
      </c>
      <c r="E5" s="4" t="s">
        <v>31</v>
      </c>
      <c r="F5" s="4"/>
      <c r="G5" s="5">
        <v>66985</v>
      </c>
      <c r="H5" s="5">
        <v>0</v>
      </c>
      <c r="I5" s="10">
        <v>0</v>
      </c>
      <c r="J5" s="15" t="s">
        <v>33</v>
      </c>
      <c r="K5" s="20">
        <v>0</v>
      </c>
    </row>
    <row r="6" spans="2:11" ht="19.5" x14ac:dyDescent="0.45">
      <c r="B6" s="3">
        <v>4</v>
      </c>
      <c r="C6" s="3" t="s">
        <v>12</v>
      </c>
      <c r="D6" s="3" t="s">
        <v>4</v>
      </c>
      <c r="E6" s="4" t="s">
        <v>7</v>
      </c>
      <c r="F6" s="4">
        <v>0</v>
      </c>
      <c r="G6" s="4">
        <v>0</v>
      </c>
      <c r="H6" s="4"/>
      <c r="I6" s="11">
        <v>0</v>
      </c>
      <c r="J6" s="9"/>
      <c r="K6" s="21">
        <v>42308073556</v>
      </c>
    </row>
    <row r="7" spans="2:11" ht="21" x14ac:dyDescent="0.45">
      <c r="B7" s="3">
        <v>5</v>
      </c>
      <c r="C7" s="24" t="s">
        <v>50</v>
      </c>
      <c r="D7" s="3" t="s">
        <v>5</v>
      </c>
      <c r="E7" s="5">
        <v>0</v>
      </c>
      <c r="F7" s="5">
        <v>18244</v>
      </c>
      <c r="G7" s="5">
        <v>24460</v>
      </c>
      <c r="H7" s="5">
        <v>5696</v>
      </c>
      <c r="I7" s="10">
        <v>0</v>
      </c>
      <c r="J7" s="8" t="s">
        <v>30</v>
      </c>
      <c r="K7" s="20">
        <v>26838146348</v>
      </c>
    </row>
    <row r="8" spans="2:11" ht="21" x14ac:dyDescent="0.45">
      <c r="B8" s="3">
        <v>6</v>
      </c>
      <c r="C8" s="3" t="s">
        <v>49</v>
      </c>
      <c r="D8" s="3" t="s">
        <v>4</v>
      </c>
      <c r="E8" s="5">
        <v>840631</v>
      </c>
      <c r="F8" s="5">
        <v>840631</v>
      </c>
      <c r="G8" s="5">
        <v>1006457</v>
      </c>
      <c r="H8" s="5">
        <v>556404</v>
      </c>
      <c r="I8" s="10">
        <f>E8-G8</f>
        <v>-165826</v>
      </c>
      <c r="J8" s="8" t="s">
        <v>29</v>
      </c>
      <c r="K8" s="20">
        <v>15532338987</v>
      </c>
    </row>
    <row r="9" spans="2:11" ht="21" x14ac:dyDescent="0.45">
      <c r="B9" s="3">
        <v>7</v>
      </c>
      <c r="C9" s="3" t="s">
        <v>42</v>
      </c>
      <c r="D9" s="3" t="s">
        <v>46</v>
      </c>
      <c r="E9" s="5">
        <v>1076480000</v>
      </c>
      <c r="F9" s="4"/>
      <c r="G9" s="5">
        <v>0</v>
      </c>
      <c r="H9" s="5">
        <v>0</v>
      </c>
      <c r="I9" s="10">
        <v>0</v>
      </c>
      <c r="J9" s="8" t="s">
        <v>47</v>
      </c>
      <c r="K9" s="20">
        <v>12917760000</v>
      </c>
    </row>
    <row r="10" spans="2:11" ht="21" x14ac:dyDescent="0.45">
      <c r="B10" s="3">
        <v>8</v>
      </c>
      <c r="C10" s="3" t="s">
        <v>14</v>
      </c>
      <c r="D10" s="3" t="s">
        <v>4</v>
      </c>
      <c r="E10" s="5">
        <v>1440805</v>
      </c>
      <c r="F10" s="5">
        <v>1440805</v>
      </c>
      <c r="G10" s="5">
        <v>1812833</v>
      </c>
      <c r="H10" s="5">
        <v>1257241</v>
      </c>
      <c r="I10" s="10">
        <f>E10-G10</f>
        <v>-372028</v>
      </c>
      <c r="J10" s="8" t="s">
        <v>29</v>
      </c>
      <c r="K10" s="20">
        <v>10291670115</v>
      </c>
    </row>
    <row r="11" spans="2:11" ht="21" x14ac:dyDescent="0.45">
      <c r="B11" s="3">
        <v>9</v>
      </c>
      <c r="C11" s="3" t="s">
        <v>16</v>
      </c>
      <c r="D11" s="3" t="s">
        <v>4</v>
      </c>
      <c r="E11" s="5">
        <v>336252</v>
      </c>
      <c r="F11" s="5">
        <v>0</v>
      </c>
      <c r="G11" s="5">
        <v>0</v>
      </c>
      <c r="H11" s="5">
        <v>902567</v>
      </c>
      <c r="I11" s="10">
        <f>E11-G11</f>
        <v>336252</v>
      </c>
      <c r="J11" s="8" t="s">
        <v>37</v>
      </c>
      <c r="K11" s="20">
        <v>8836702560</v>
      </c>
    </row>
    <row r="12" spans="2:11" ht="21" x14ac:dyDescent="0.45">
      <c r="B12" s="3">
        <v>10</v>
      </c>
      <c r="C12" s="3" t="s">
        <v>11</v>
      </c>
      <c r="D12" s="3" t="s">
        <v>5</v>
      </c>
      <c r="E12" s="5">
        <v>0</v>
      </c>
      <c r="F12" s="5">
        <v>32337</v>
      </c>
      <c r="G12" s="5">
        <v>35454</v>
      </c>
      <c r="H12" s="5">
        <v>9302</v>
      </c>
      <c r="I12" s="10">
        <v>0</v>
      </c>
      <c r="J12" s="8" t="s">
        <v>30</v>
      </c>
      <c r="K12" s="20">
        <v>6596618652</v>
      </c>
    </row>
    <row r="13" spans="2:11" ht="21" x14ac:dyDescent="0.45">
      <c r="B13" s="3">
        <v>11</v>
      </c>
      <c r="C13" s="3" t="s">
        <v>15</v>
      </c>
      <c r="D13" s="3" t="s">
        <v>4</v>
      </c>
      <c r="E13" s="5">
        <v>336252</v>
      </c>
      <c r="F13" s="5">
        <v>0</v>
      </c>
      <c r="G13" s="5">
        <v>0</v>
      </c>
      <c r="H13" s="5">
        <v>1714352</v>
      </c>
      <c r="I13" s="10">
        <f>E13-G13</f>
        <v>336252</v>
      </c>
      <c r="J13" s="8" t="s">
        <v>37</v>
      </c>
      <c r="K13" s="20">
        <v>6212928204</v>
      </c>
    </row>
    <row r="14" spans="2:11" ht="31.5" x14ac:dyDescent="0.45">
      <c r="B14" s="3">
        <v>12</v>
      </c>
      <c r="C14" s="3" t="s">
        <v>17</v>
      </c>
      <c r="D14" s="3" t="s">
        <v>4</v>
      </c>
      <c r="E14" s="5">
        <v>10654</v>
      </c>
      <c r="F14" s="5">
        <v>10654</v>
      </c>
      <c r="G14" s="5">
        <v>13004</v>
      </c>
      <c r="H14" s="5">
        <v>30543</v>
      </c>
      <c r="I14" s="10">
        <f>E14-G14</f>
        <v>-2350</v>
      </c>
      <c r="J14" s="23" t="s">
        <v>43</v>
      </c>
      <c r="K14" s="20">
        <v>4459924210</v>
      </c>
    </row>
    <row r="15" spans="2:11" ht="21" x14ac:dyDescent="0.45">
      <c r="B15" s="3">
        <v>13</v>
      </c>
      <c r="C15" s="3" t="s">
        <v>10</v>
      </c>
      <c r="D15" s="3" t="s">
        <v>4</v>
      </c>
      <c r="E15" s="5">
        <v>680000</v>
      </c>
      <c r="F15" s="5">
        <v>0</v>
      </c>
      <c r="G15" s="5">
        <v>0</v>
      </c>
      <c r="H15" s="5">
        <v>792355</v>
      </c>
      <c r="I15" s="10">
        <f>E15-G15</f>
        <v>680000</v>
      </c>
      <c r="J15" s="8" t="s">
        <v>35</v>
      </c>
      <c r="K15" s="20">
        <v>27961599.999999996</v>
      </c>
    </row>
    <row r="16" spans="2:11" ht="21" x14ac:dyDescent="0.45">
      <c r="B16" s="3">
        <v>14</v>
      </c>
      <c r="C16" s="3" t="s">
        <v>13</v>
      </c>
      <c r="D16" s="3" t="s">
        <v>4</v>
      </c>
      <c r="E16" s="5" t="s">
        <v>8</v>
      </c>
      <c r="F16" s="5">
        <v>0</v>
      </c>
      <c r="G16" s="5">
        <v>0</v>
      </c>
      <c r="H16" s="5"/>
      <c r="I16" s="10">
        <v>0</v>
      </c>
      <c r="J16" s="8"/>
      <c r="K16" s="20">
        <v>0</v>
      </c>
    </row>
    <row r="17" spans="2:11" ht="21" x14ac:dyDescent="0.45">
      <c r="B17" s="3">
        <v>15</v>
      </c>
      <c r="C17" s="3" t="s">
        <v>18</v>
      </c>
      <c r="D17" s="3" t="s">
        <v>4</v>
      </c>
      <c r="E17" s="5">
        <v>1013854</v>
      </c>
      <c r="F17" s="5">
        <v>1013854</v>
      </c>
      <c r="G17" s="5">
        <v>1167696</v>
      </c>
      <c r="H17" s="5">
        <v>1257241</v>
      </c>
      <c r="I17" s="10">
        <f>E17-G17</f>
        <v>-153842</v>
      </c>
      <c r="J17" s="8" t="s">
        <v>29</v>
      </c>
      <c r="K17" s="20">
        <v>0</v>
      </c>
    </row>
    <row r="18" spans="2:11" x14ac:dyDescent="0.45">
      <c r="K18" s="22"/>
    </row>
    <row r="19" spans="2:11" ht="19.5" x14ac:dyDescent="0.5">
      <c r="B19" s="6"/>
      <c r="C19" s="6"/>
      <c r="D19" s="6"/>
      <c r="E19" s="6"/>
      <c r="F19" s="6"/>
      <c r="K19" s="12"/>
    </row>
    <row r="20" spans="2:11" x14ac:dyDescent="0.45">
      <c r="E20" s="17"/>
      <c r="G20" s="18"/>
      <c r="H20" s="18"/>
      <c r="K20" s="22">
        <f>K17/12</f>
        <v>0</v>
      </c>
    </row>
    <row r="21" spans="2:11" x14ac:dyDescent="0.45">
      <c r="E21" s="19"/>
      <c r="H21" s="22"/>
    </row>
    <row r="22" spans="2:11" x14ac:dyDescent="0.45">
      <c r="E22" s="17"/>
      <c r="H22" s="22"/>
    </row>
    <row r="23" spans="2:11" x14ac:dyDescent="0.45">
      <c r="E23" s="19"/>
    </row>
  </sheetData>
  <sortState xmlns:xlrd2="http://schemas.microsoft.com/office/spreadsheetml/2017/richdata2" ref="B3:K17">
    <sortCondition descending="1" ref="K3:K17"/>
  </sortState>
  <mergeCells count="1">
    <mergeCell ref="B1:K1"/>
  </mergeCells>
  <conditionalFormatting sqref="K3:K1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{3E1C3934-208B-498E-A9D3-DCBD66C48707}</x14:id>
        </ext>
      </extLst>
    </cfRule>
  </conditionalFormatting>
  <printOptions horizontalCentered="1"/>
  <pageMargins left="0.17" right="0.26" top="0.41" bottom="0.74803149606299213" header="0.31496062992125984" footer="0.31496062992125984"/>
  <pageSetup paperSize="9" scale="6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1C3934-208B-498E-A9D3-DCBD66C4870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K3:K17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1400</vt:lpstr>
      <vt:lpstr>1401</vt:lpstr>
      <vt:lpstr>1402</vt:lpstr>
      <vt:lpstr>'1401'!Print_Area</vt:lpstr>
      <vt:lpstr>'1402'!Print_Area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Marouf Khosravi</dc:creator>
  <cp:lastModifiedBy>Marouf Khosravi</cp:lastModifiedBy>
  <cp:lastPrinted>2024-12-07T12:41:11Z</cp:lastPrinted>
  <dcterms:created xsi:type="dcterms:W3CDTF">2015-06-05T18:17:20Z</dcterms:created>
  <dcterms:modified xsi:type="dcterms:W3CDTF">2024-12-07T12:52:40Z</dcterms:modified>
</cp:coreProperties>
</file>